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OneDrive\Desktop\iicontrollicortedeicontisusocietcontrollate\Delibera Anac_201_2022_attest.2022\ODV\"/>
    </mc:Choice>
  </mc:AlternateContent>
  <xr:revisionPtr revIDLastSave="0" documentId="8_{9B8AD3D5-BDBA-4E54-9BDD-956852595BC8}" xr6:coauthVersionLast="47" xr6:coauthVersionMax="47" xr10:uidLastSave="{00000000-0000-0000-0000-000000000000}"/>
  <bookViews>
    <workbookView xWindow="-120" yWindow="-120" windowWidth="29040" windowHeight="15840" tabRatio="226" xr2:uid="{00000000-000D-0000-FFFF-FFFF00000000}"/>
  </bookViews>
  <sheets>
    <sheet name="Griglia di rilevazione" sheetId="1" r:id="rId1"/>
    <sheet name="Elenchi" sheetId="2" state="hidden" r:id="rId2"/>
  </sheets>
  <externalReferences>
    <externalReference r:id="rId3"/>
  </externalReference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8" i="1"/>
  <c r="D2" i="1"/>
  <c r="F1" i="1"/>
  <c r="I23" i="1"/>
  <c r="J23" i="1"/>
  <c r="K23" i="1"/>
  <c r="L23" i="1"/>
  <c r="H22" i="1"/>
  <c r="I22" i="1"/>
  <c r="J22" i="1"/>
  <c r="K22" i="1"/>
  <c r="L22" i="1"/>
  <c r="H21" i="1"/>
  <c r="I21" i="1"/>
  <c r="J21" i="1"/>
  <c r="K21" i="1"/>
  <c r="L21" i="1"/>
  <c r="H20" i="1"/>
  <c r="I20" i="1"/>
  <c r="J20" i="1"/>
  <c r="K20" i="1"/>
  <c r="L20" i="1"/>
  <c r="H18" i="1"/>
  <c r="I18" i="1"/>
  <c r="J18" i="1"/>
  <c r="K18" i="1"/>
  <c r="L18" i="1"/>
  <c r="H19" i="1"/>
  <c r="I19" i="1"/>
  <c r="J19" i="1"/>
  <c r="K19" i="1"/>
  <c r="L19" i="1"/>
  <c r="H17" i="1"/>
  <c r="I17" i="1"/>
  <c r="J17" i="1"/>
  <c r="K17" i="1"/>
  <c r="L17" i="1"/>
  <c r="H16" i="1"/>
  <c r="I16" i="1"/>
  <c r="J16" i="1"/>
  <c r="K16" i="1"/>
  <c r="L16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I11" i="1"/>
  <c r="J11" i="1"/>
  <c r="K11" i="1"/>
  <c r="L11" i="1"/>
  <c r="H11" i="1"/>
  <c r="L10" i="1"/>
  <c r="K10" i="1"/>
  <c r="J10" i="1"/>
</calcChain>
</file>

<file path=xl/sharedStrings.xml><?xml version="1.0" encoding="utf-8"?>
<sst xmlns="http://schemas.openxmlformats.org/spreadsheetml/2006/main" count="184" uniqueCount="141">
  <si>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</si>
  <si>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</si>
  <si>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</si>
  <si>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</si>
  <si>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</si>
  <si>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</si>
  <si>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</si>
  <si>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</si>
  <si>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</si>
  <si>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</si>
  <si>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</si>
  <si>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</si>
  <si>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</si>
  <si>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</si>
  <si>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</si>
  <si>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</si>
  <si>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</si>
  <si>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</si>
  <si>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</si>
  <si>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</si>
  <si>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</si>
  <si>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</si>
  <si>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</si>
  <si>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</si>
  <si>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</si>
  <si>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</si>
  <si>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</si>
  <si>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</si>
  <si>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</si>
  <si>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</si>
  <si>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</si>
  <si>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</si>
  <si>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</si>
  <si>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</si>
  <si>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</si>
  <si>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</si>
  <si>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</si>
  <si>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</si>
  <si>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</si>
  <si>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</si>
  <si>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</si>
  <si>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</si>
  <si>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</si>
  <si>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</si>
  <si>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</si>
  <si>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</si>
  <si>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</si>
  <si>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</si>
  <si>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</si>
  <si>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</si>
  <si>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</si>
  <si>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</si>
  <si>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</si>
  <si>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</si>
  <si>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</si>
  <si>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</si>
  <si>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</si>
  <si>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</si>
  <si>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</si>
  <si>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</si>
  <si>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</si>
  <si>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</si>
  <si>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</si>
  <si>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</si>
  <si>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</si>
  <si>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</si>
  <si>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</si>
  <si>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</si>
  <si>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</si>
  <si>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</si>
  <si>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</si>
  <si>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</si>
  <si>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</si>
  <si>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</si>
  <si>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</si>
  <si>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</si>
  <si>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</si>
  <si>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</si>
  <si>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</si>
  <si>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</si>
  <si>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</si>
  <si>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</si>
  <si>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</si>
  <si>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</si>
  <si>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</si>
  <si>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</si>
  <si>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</si>
  <si>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</si>
  <si>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</si>
  <si>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</si>
  <si>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</si>
  <si>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</si>
  <si>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</si>
  <si>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</si>
  <si>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</si>
  <si>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</si>
  <si>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</si>
  <si>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</si>
  <si>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</si>
  <si>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</si>
  <si>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</si>
  <si>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</si>
  <si>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</si>
  <si>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</si>
  <si>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</si>
  <si>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</si>
  <si>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</si>
  <si>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</si>
  <si>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</si>
  <si>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</si>
  <si>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</si>
  <si>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</si>
  <si>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</si>
  <si>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</si>
  <si>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</si>
  <si>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</si>
  <si>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</si>
  <si>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</si>
  <si>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</si>
  <si>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</si>
  <si>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</si>
  <si>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</si>
  <si>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</si>
  <si>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</si>
  <si>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</si>
  <si>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</si>
  <si>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</si>
  <si>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</si>
  <si>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</si>
  <si>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</si>
  <si>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</si>
  <si>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</si>
  <si>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</si>
  <si>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</si>
  <si>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</si>
  <si>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</si>
  <si>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Publiservizi SpA</t>
  </si>
  <si>
    <t>50053</t>
  </si>
  <si>
    <t> 03958370482</t>
  </si>
  <si>
    <t>n/a</t>
  </si>
  <si>
    <t>Holding di Partecipazioni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</si>
</sst>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sandro\Downloads\Allegato_2.3_Griglia_di_rilevazione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glia di rilevazione"/>
      <sheetName val="Elenchi"/>
    </sheetNames>
    <sheetDataSet>
      <sheetData sheetId="0">
        <row r="1">
          <cell r="F1" t="str">
            <v>Empoli - Via Garigliano, 1</v>
          </cell>
        </row>
        <row r="2">
          <cell r="D2" t="str">
            <v>http://www.publiservizi.it/disposizioni-generali/attestazioni-oiv-o-struttura-analoga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50" zoomScaleNormal="50" workbookViewId="0">
      <pane xSplit="2" ySplit="4" topLeftCell="C18" activePane="bottomRight" state="frozen"/>
      <selection pane="topRight" activeCell="C1" sqref="C1"/>
      <selection pane="bottomLeft" activeCell="A3" sqref="A3"/>
      <selection pane="bottomRight" activeCell="M8" sqref="M8:M23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tr">
        <f>'[1]Griglia di rilevazione'!$F$1</f>
        <v>Empoli - Via Garigliano, 1</v>
      </c>
      <c r="G1" s="11" t="s">
        <v>56</v>
      </c>
      <c r="H1" s="13" t="s">
        <v>137</v>
      </c>
    </row>
    <row r="2" spans="1:13" ht="80.45" customHeight="1">
      <c r="A2" s="11" t="s">
        <v>127</v>
      </c>
      <c r="B2" s="12" t="s">
        <v>138</v>
      </c>
      <c r="C2" s="11" t="s">
        <v>52</v>
      </c>
      <c r="D2" s="12" t="str">
        <f>'[1]Griglia di rilevazione'!$D$2</f>
        <v>http://www.publiservizi.it/disposizioni-generali/attestazioni-oiv-o-struttura-analoga</v>
      </c>
      <c r="E2" s="11" t="s">
        <v>130</v>
      </c>
      <c r="F2" s="14" t="s">
        <v>46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5" t="s">
        <v>135</v>
      </c>
      <c r="D3" s="26"/>
      <c r="E3" s="26"/>
      <c r="F3" s="26"/>
      <c r="G3" s="2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4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4"/>
    </row>
    <row r="5" spans="1:13" ht="15" customHeight="1">
      <c r="A5" s="28" t="s">
        <v>59</v>
      </c>
      <c r="B5" s="17" t="s">
        <v>60</v>
      </c>
      <c r="C5" s="29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139</v>
      </c>
      <c r="I5" s="20" t="s">
        <v>139</v>
      </c>
      <c r="J5" s="20" t="s">
        <v>139</v>
      </c>
      <c r="K5" s="20" t="s">
        <v>139</v>
      </c>
      <c r="L5" s="20" t="s">
        <v>139</v>
      </c>
      <c r="M5" s="20"/>
    </row>
    <row r="6" spans="1:13" ht="60">
      <c r="A6" s="28"/>
      <c r="B6" s="31" t="s">
        <v>64</v>
      </c>
      <c r="C6" s="30"/>
      <c r="D6" s="17" t="s">
        <v>65</v>
      </c>
      <c r="E6" s="29" t="s">
        <v>66</v>
      </c>
      <c r="F6" s="19" t="s">
        <v>67</v>
      </c>
      <c r="G6" s="18" t="s">
        <v>68</v>
      </c>
      <c r="H6" s="20" t="s">
        <v>139</v>
      </c>
      <c r="I6" s="20" t="s">
        <v>139</v>
      </c>
      <c r="J6" s="20" t="s">
        <v>139</v>
      </c>
      <c r="K6" s="20" t="s">
        <v>139</v>
      </c>
      <c r="L6" s="20" t="s">
        <v>139</v>
      </c>
      <c r="M6" s="20" t="s">
        <v>140</v>
      </c>
    </row>
    <row r="7" spans="1:13">
      <c r="A7" s="28"/>
      <c r="B7" s="31"/>
      <c r="C7" s="30"/>
      <c r="D7" s="17"/>
      <c r="E7" s="29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8"/>
      <c r="B8" s="31"/>
      <c r="C8" s="30"/>
      <c r="D8" s="17" t="s">
        <v>70</v>
      </c>
      <c r="E8" s="29"/>
      <c r="F8" s="19" t="s">
        <v>71</v>
      </c>
      <c r="G8" s="18" t="s">
        <v>68</v>
      </c>
      <c r="H8" s="20" t="s">
        <v>139</v>
      </c>
      <c r="I8" s="20" t="s">
        <v>139</v>
      </c>
      <c r="J8" s="20" t="s">
        <v>139</v>
      </c>
      <c r="K8" s="20" t="s">
        <v>139</v>
      </c>
      <c r="L8" s="20" t="s">
        <v>139</v>
      </c>
      <c r="M8" s="20" t="str">
        <f>$M$6</f>
        <v>Holding di Partecipazioni</v>
      </c>
    </row>
    <row r="9" spans="1:13" ht="45">
      <c r="A9" s="28"/>
      <c r="B9" s="31"/>
      <c r="C9" s="30"/>
      <c r="D9" s="17" t="s">
        <v>72</v>
      </c>
      <c r="E9" s="29"/>
      <c r="F9" s="19" t="s">
        <v>73</v>
      </c>
      <c r="G9" s="18" t="s">
        <v>68</v>
      </c>
      <c r="H9" s="20" t="s">
        <v>139</v>
      </c>
      <c r="I9" s="20" t="s">
        <v>139</v>
      </c>
      <c r="J9" s="20" t="s">
        <v>139</v>
      </c>
      <c r="K9" s="20" t="s">
        <v>139</v>
      </c>
      <c r="L9" s="20" t="s">
        <v>139</v>
      </c>
      <c r="M9" s="20" t="str">
        <f t="shared" ref="M9:M23" si="0">$M$6</f>
        <v>Holding di Partecipazioni</v>
      </c>
    </row>
    <row r="10" spans="1:13" ht="45">
      <c r="A10" s="28"/>
      <c r="B10" s="31"/>
      <c r="C10" s="30"/>
      <c r="D10" s="17" t="s">
        <v>74</v>
      </c>
      <c r="E10" s="29"/>
      <c r="F10" s="19" t="s">
        <v>75</v>
      </c>
      <c r="G10" s="18" t="s">
        <v>68</v>
      </c>
      <c r="H10" s="20" t="s">
        <v>139</v>
      </c>
      <c r="I10" s="20" t="s">
        <v>139</v>
      </c>
      <c r="J10" s="20" t="str">
        <f>$I$10</f>
        <v>n/a</v>
      </c>
      <c r="K10" s="20" t="str">
        <f>$I$10</f>
        <v>n/a</v>
      </c>
      <c r="L10" s="20" t="str">
        <f>$I$10</f>
        <v>n/a</v>
      </c>
      <c r="M10" s="20" t="str">
        <f t="shared" si="0"/>
        <v>Holding di Partecipazioni</v>
      </c>
    </row>
    <row r="11" spans="1:13" ht="60">
      <c r="A11" s="28"/>
      <c r="B11" s="31"/>
      <c r="C11" s="30"/>
      <c r="D11" s="17" t="s">
        <v>76</v>
      </c>
      <c r="E11" s="29"/>
      <c r="F11" s="19" t="s">
        <v>77</v>
      </c>
      <c r="G11" s="18" t="s">
        <v>68</v>
      </c>
      <c r="H11" s="20" t="str">
        <f>$I$10</f>
        <v>n/a</v>
      </c>
      <c r="I11" s="20" t="str">
        <f t="shared" ref="I11:L23" si="1">$I$10</f>
        <v>n/a</v>
      </c>
      <c r="J11" s="20" t="str">
        <f t="shared" si="1"/>
        <v>n/a</v>
      </c>
      <c r="K11" s="20" t="str">
        <f t="shared" si="1"/>
        <v>n/a</v>
      </c>
      <c r="L11" s="20" t="str">
        <f t="shared" si="1"/>
        <v>n/a</v>
      </c>
      <c r="M11" s="20" t="str">
        <f t="shared" si="0"/>
        <v>Holding di Partecipazioni</v>
      </c>
    </row>
    <row r="12" spans="1:13" ht="45">
      <c r="A12" s="28"/>
      <c r="B12" s="31"/>
      <c r="C12" s="30"/>
      <c r="D12" s="17" t="s">
        <v>78</v>
      </c>
      <c r="E12" s="29"/>
      <c r="F12" s="19" t="s">
        <v>79</v>
      </c>
      <c r="G12" s="18" t="s">
        <v>68</v>
      </c>
      <c r="H12" s="20" t="str">
        <f t="shared" ref="H12:H15" si="2">$I$10</f>
        <v>n/a</v>
      </c>
      <c r="I12" s="20" t="str">
        <f t="shared" si="1"/>
        <v>n/a</v>
      </c>
      <c r="J12" s="20" t="str">
        <f t="shared" si="1"/>
        <v>n/a</v>
      </c>
      <c r="K12" s="20" t="str">
        <f t="shared" si="1"/>
        <v>n/a</v>
      </c>
      <c r="L12" s="20" t="str">
        <f t="shared" si="1"/>
        <v>n/a</v>
      </c>
      <c r="M12" s="20" t="str">
        <f t="shared" si="0"/>
        <v>Holding di Partecipazioni</v>
      </c>
    </row>
    <row r="13" spans="1:13" ht="45">
      <c r="A13" s="28"/>
      <c r="B13" s="31"/>
      <c r="C13" s="30"/>
      <c r="D13" s="17" t="s">
        <v>80</v>
      </c>
      <c r="E13" s="29"/>
      <c r="F13" s="19" t="s">
        <v>132</v>
      </c>
      <c r="G13" s="18" t="s">
        <v>68</v>
      </c>
      <c r="H13" s="20" t="str">
        <f t="shared" si="2"/>
        <v>n/a</v>
      </c>
      <c r="I13" s="20" t="str">
        <f t="shared" si="1"/>
        <v>n/a</v>
      </c>
      <c r="J13" s="20" t="str">
        <f t="shared" si="1"/>
        <v>n/a</v>
      </c>
      <c r="K13" s="20" t="str">
        <f t="shared" si="1"/>
        <v>n/a</v>
      </c>
      <c r="L13" s="20" t="str">
        <f t="shared" si="1"/>
        <v>n/a</v>
      </c>
      <c r="M13" s="20" t="str">
        <f t="shared" si="0"/>
        <v>Holding di Partecipazioni</v>
      </c>
    </row>
    <row r="14" spans="1:13" ht="45">
      <c r="A14" s="28"/>
      <c r="B14" s="31"/>
      <c r="C14" s="30"/>
      <c r="D14" s="17" t="s">
        <v>80</v>
      </c>
      <c r="E14" s="29"/>
      <c r="F14" s="19" t="s">
        <v>81</v>
      </c>
      <c r="G14" s="18" t="s">
        <v>68</v>
      </c>
      <c r="H14" s="20" t="str">
        <f t="shared" si="2"/>
        <v>n/a</v>
      </c>
      <c r="I14" s="20" t="str">
        <f t="shared" si="1"/>
        <v>n/a</v>
      </c>
      <c r="J14" s="20" t="str">
        <f t="shared" si="1"/>
        <v>n/a</v>
      </c>
      <c r="K14" s="20" t="str">
        <f t="shared" si="1"/>
        <v>n/a</v>
      </c>
      <c r="L14" s="20" t="str">
        <f t="shared" si="1"/>
        <v>n/a</v>
      </c>
      <c r="M14" s="20" t="str">
        <f t="shared" si="0"/>
        <v>Holding di Partecipazioni</v>
      </c>
    </row>
    <row r="15" spans="1:13" ht="75">
      <c r="A15" s="28"/>
      <c r="B15" s="31"/>
      <c r="C15" s="30"/>
      <c r="D15" s="17" t="s">
        <v>82</v>
      </c>
      <c r="E15" s="29"/>
      <c r="F15" s="19" t="s">
        <v>83</v>
      </c>
      <c r="G15" s="18" t="s">
        <v>84</v>
      </c>
      <c r="H15" s="20" t="str">
        <f t="shared" si="2"/>
        <v>n/a</v>
      </c>
      <c r="I15" s="20" t="str">
        <f t="shared" si="1"/>
        <v>n/a</v>
      </c>
      <c r="J15" s="20" t="str">
        <f t="shared" si="1"/>
        <v>n/a</v>
      </c>
      <c r="K15" s="20" t="str">
        <f t="shared" si="1"/>
        <v>n/a</v>
      </c>
      <c r="L15" s="20" t="str">
        <f t="shared" si="1"/>
        <v>n/a</v>
      </c>
      <c r="M15" s="20" t="str">
        <f t="shared" si="0"/>
        <v>Holding di Partecipazioni</v>
      </c>
    </row>
    <row r="16" spans="1:13" ht="45">
      <c r="A16" s="28" t="s">
        <v>85</v>
      </c>
      <c r="B16" s="17" t="s">
        <v>86</v>
      </c>
      <c r="C16" s="29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 t="str">
        <f>$I$10</f>
        <v>n/a</v>
      </c>
      <c r="I16" s="20" t="str">
        <f t="shared" si="1"/>
        <v>n/a</v>
      </c>
      <c r="J16" s="20" t="str">
        <f t="shared" si="1"/>
        <v>n/a</v>
      </c>
      <c r="K16" s="20" t="str">
        <f t="shared" si="1"/>
        <v>n/a</v>
      </c>
      <c r="L16" s="20" t="str">
        <f t="shared" si="1"/>
        <v>n/a</v>
      </c>
      <c r="M16" s="20" t="str">
        <f t="shared" si="0"/>
        <v>Holding di Partecipazioni</v>
      </c>
    </row>
    <row r="17" spans="1:13" ht="75">
      <c r="A17" s="28"/>
      <c r="B17" s="31" t="s">
        <v>90</v>
      </c>
      <c r="C17" s="29"/>
      <c r="D17" s="17" t="s">
        <v>91</v>
      </c>
      <c r="E17" s="31" t="s">
        <v>90</v>
      </c>
      <c r="F17" s="19" t="s">
        <v>92</v>
      </c>
      <c r="G17" s="18" t="s">
        <v>93</v>
      </c>
      <c r="H17" s="20" t="str">
        <f>$I$10</f>
        <v>n/a</v>
      </c>
      <c r="I17" s="20" t="str">
        <f t="shared" si="1"/>
        <v>n/a</v>
      </c>
      <c r="J17" s="20" t="str">
        <f t="shared" si="1"/>
        <v>n/a</v>
      </c>
      <c r="K17" s="20" t="str">
        <f t="shared" si="1"/>
        <v>n/a</v>
      </c>
      <c r="L17" s="20" t="str">
        <f t="shared" si="1"/>
        <v>n/a</v>
      </c>
      <c r="M17" s="20" t="str">
        <f t="shared" si="0"/>
        <v>Holding di Partecipazioni</v>
      </c>
    </row>
    <row r="18" spans="1:13" ht="30">
      <c r="A18" s="28"/>
      <c r="B18" s="31"/>
      <c r="C18" s="29"/>
      <c r="D18" s="17" t="s">
        <v>94</v>
      </c>
      <c r="E18" s="31"/>
      <c r="F18" s="19" t="s">
        <v>95</v>
      </c>
      <c r="G18" s="18" t="s">
        <v>93</v>
      </c>
      <c r="H18" s="20" t="str">
        <f>$I$10</f>
        <v>n/a</v>
      </c>
      <c r="I18" s="20" t="str">
        <f t="shared" si="1"/>
        <v>n/a</v>
      </c>
      <c r="J18" s="20" t="str">
        <f t="shared" si="1"/>
        <v>n/a</v>
      </c>
      <c r="K18" s="20" t="str">
        <f t="shared" si="1"/>
        <v>n/a</v>
      </c>
      <c r="L18" s="20" t="str">
        <f t="shared" si="1"/>
        <v>n/a</v>
      </c>
      <c r="M18" s="20" t="str">
        <f t="shared" si="0"/>
        <v>Holding di Partecipazioni</v>
      </c>
    </row>
    <row r="19" spans="1:13" ht="30">
      <c r="A19" s="28"/>
      <c r="B19" s="31"/>
      <c r="C19" s="29"/>
      <c r="D19" s="17" t="s">
        <v>96</v>
      </c>
      <c r="E19" s="31"/>
      <c r="F19" s="19" t="s">
        <v>97</v>
      </c>
      <c r="G19" s="18" t="s">
        <v>93</v>
      </c>
      <c r="H19" s="20" t="str">
        <f t="shared" ref="H19" si="3">$I$10</f>
        <v>n/a</v>
      </c>
      <c r="I19" s="20" t="str">
        <f t="shared" si="1"/>
        <v>n/a</v>
      </c>
      <c r="J19" s="20" t="str">
        <f t="shared" si="1"/>
        <v>n/a</v>
      </c>
      <c r="K19" s="20" t="str">
        <f t="shared" si="1"/>
        <v>n/a</v>
      </c>
      <c r="L19" s="20" t="str">
        <f t="shared" si="1"/>
        <v>n/a</v>
      </c>
      <c r="M19" s="20" t="str">
        <f t="shared" si="0"/>
        <v>Holding di Partecipazioni</v>
      </c>
    </row>
    <row r="20" spans="1:13" ht="75">
      <c r="A20" s="28"/>
      <c r="B20" s="17" t="s">
        <v>98</v>
      </c>
      <c r="C20" s="29"/>
      <c r="D20" s="17" t="s">
        <v>99</v>
      </c>
      <c r="E20" s="17" t="s">
        <v>100</v>
      </c>
      <c r="F20" s="19" t="s">
        <v>101</v>
      </c>
      <c r="G20" s="18" t="s">
        <v>102</v>
      </c>
      <c r="H20" s="20" t="str">
        <f>$I$10</f>
        <v>n/a</v>
      </c>
      <c r="I20" s="20" t="str">
        <f t="shared" si="1"/>
        <v>n/a</v>
      </c>
      <c r="J20" s="20" t="str">
        <f t="shared" si="1"/>
        <v>n/a</v>
      </c>
      <c r="K20" s="20" t="str">
        <f t="shared" si="1"/>
        <v>n/a</v>
      </c>
      <c r="L20" s="20" t="str">
        <f t="shared" si="1"/>
        <v>n/a</v>
      </c>
      <c r="M20" s="20" t="str">
        <f t="shared" si="0"/>
        <v>Holding di Partecipazioni</v>
      </c>
    </row>
    <row r="21" spans="1:13" ht="150">
      <c r="A21" s="28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tr">
        <f>$I$10</f>
        <v>n/a</v>
      </c>
      <c r="I21" s="20" t="str">
        <f t="shared" si="1"/>
        <v>n/a</v>
      </c>
      <c r="J21" s="20" t="str">
        <f t="shared" si="1"/>
        <v>n/a</v>
      </c>
      <c r="K21" s="20" t="str">
        <f t="shared" si="1"/>
        <v>n/a</v>
      </c>
      <c r="L21" s="20" t="str">
        <f t="shared" si="1"/>
        <v>n/a</v>
      </c>
      <c r="M21" s="20" t="str">
        <f t="shared" si="0"/>
        <v>Holding di Partecipazioni</v>
      </c>
    </row>
    <row r="22" spans="1:13" ht="165">
      <c r="A22" s="28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tr">
        <f>$I$10</f>
        <v>n/a</v>
      </c>
      <c r="I22" s="20" t="str">
        <f t="shared" si="1"/>
        <v>n/a</v>
      </c>
      <c r="J22" s="20" t="str">
        <f t="shared" si="1"/>
        <v>n/a</v>
      </c>
      <c r="K22" s="20" t="str">
        <f t="shared" si="1"/>
        <v>n/a</v>
      </c>
      <c r="L22" s="20" t="str">
        <f t="shared" si="1"/>
        <v>n/a</v>
      </c>
      <c r="M22" s="20" t="str">
        <f t="shared" si="0"/>
        <v>Holding di Partecipazioni</v>
      </c>
    </row>
    <row r="23" spans="1:13" ht="120">
      <c r="A23" s="28" t="s">
        <v>113</v>
      </c>
      <c r="B23" s="32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 t="s">
        <v>139</v>
      </c>
      <c r="I23" s="20" t="str">
        <f t="shared" si="1"/>
        <v>n/a</v>
      </c>
      <c r="J23" s="20" t="str">
        <f t="shared" si="1"/>
        <v>n/a</v>
      </c>
      <c r="K23" s="20" t="str">
        <f t="shared" si="1"/>
        <v>n/a</v>
      </c>
      <c r="L23" s="20" t="str">
        <f t="shared" si="1"/>
        <v>n/a</v>
      </c>
      <c r="M23" s="20" t="str">
        <f t="shared" si="0"/>
        <v>Holding di Partecipazioni</v>
      </c>
    </row>
    <row r="24" spans="1:13" ht="135">
      <c r="A24" s="28"/>
      <c r="B24" s="32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2</v>
      </c>
      <c r="J24" s="20">
        <v>2</v>
      </c>
      <c r="K24" s="20">
        <v>2</v>
      </c>
      <c r="L24" s="20">
        <v>2</v>
      </c>
      <c r="M24" s="20"/>
    </row>
    <row r="25" spans="1:13" ht="75">
      <c r="A25" s="28"/>
      <c r="B25" s="32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2</v>
      </c>
      <c r="J25" s="20">
        <v>2</v>
      </c>
      <c r="K25" s="20">
        <v>2</v>
      </c>
      <c r="L25" s="20">
        <v>2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Alessandro</cp:lastModifiedBy>
  <cp:lastPrinted>2020-03-05T16:48:35Z</cp:lastPrinted>
  <dcterms:created xsi:type="dcterms:W3CDTF">2013-01-24T09:59:07Z</dcterms:created>
  <dcterms:modified xsi:type="dcterms:W3CDTF">2022-05-16T11:12:03Z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